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tratton\Desktop\"/>
    </mc:Choice>
  </mc:AlternateContent>
  <bookViews>
    <workbookView xWindow="0" yWindow="0" windowWidth="20160" windowHeight="7710"/>
  </bookViews>
  <sheets>
    <sheet name="Checklist 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2" i="1"/>
  <c r="A40" i="1" l="1"/>
  <c r="A42" i="1"/>
  <c r="A38" i="1"/>
  <c r="A29" i="1"/>
  <c r="A30" i="1" s="1"/>
  <c r="A31" i="1" s="1"/>
  <c r="A32" i="1" s="1"/>
  <c r="A33" i="1" s="1"/>
  <c r="A34" i="1" s="1"/>
  <c r="A35" i="1" s="1"/>
  <c r="A22" i="1"/>
  <c r="A23" i="1" s="1"/>
  <c r="A24" i="1" s="1"/>
  <c r="A25" i="1" s="1"/>
  <c r="A26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<sst xmlns="http://schemas.openxmlformats.org/spreadsheetml/2006/main" count="115" uniqueCount="62">
  <si>
    <t>Demographics</t>
  </si>
  <si>
    <t>Taxpayer</t>
  </si>
  <si>
    <t>Spouse</t>
  </si>
  <si>
    <t>Planning Date</t>
  </si>
  <si>
    <t>Client Name</t>
  </si>
  <si>
    <t>Bob Smith</t>
  </si>
  <si>
    <t>Sue Smith</t>
  </si>
  <si>
    <t>Employer Name</t>
  </si>
  <si>
    <t>Corporate Managers Inc</t>
  </si>
  <si>
    <t>Annual Salary</t>
  </si>
  <si>
    <t>Document Client Goals</t>
  </si>
  <si>
    <t>Response</t>
  </si>
  <si>
    <t>Notes</t>
  </si>
  <si>
    <t>Career goals</t>
  </si>
  <si>
    <t>Yes / No / NA</t>
  </si>
  <si>
    <t>Family goals (more children)</t>
  </si>
  <si>
    <t>Education goals</t>
  </si>
  <si>
    <t>Payoff mortgage</t>
  </si>
  <si>
    <t>Payoff other debt</t>
  </si>
  <si>
    <t>Purchase house or 2nd home</t>
  </si>
  <si>
    <t>Saving goals</t>
  </si>
  <si>
    <t>Retirement goals &amp; age</t>
  </si>
  <si>
    <t>Travel or vacation goals</t>
  </si>
  <si>
    <t>Start a business</t>
  </si>
  <si>
    <t>Invest in real estate</t>
  </si>
  <si>
    <t>Other Goals</t>
  </si>
  <si>
    <t>Employer Benefit Review</t>
  </si>
  <si>
    <t>Value</t>
  </si>
  <si>
    <t>Wealth Building Benefits</t>
  </si>
  <si>
    <t>401(K) or retirement plan offered</t>
  </si>
  <si>
    <t>Employer matching contributions</t>
  </si>
  <si>
    <t>Participating in retirement plan</t>
  </si>
  <si>
    <t>Employer stock purchase plan</t>
  </si>
  <si>
    <t>Participating in stock plan</t>
  </si>
  <si>
    <t>Stock grants or options offered</t>
  </si>
  <si>
    <t>Wellness Benefits</t>
  </si>
  <si>
    <t>Health insurance</t>
  </si>
  <si>
    <t>Health Savings Account</t>
  </si>
  <si>
    <t>Flex spending account</t>
  </si>
  <si>
    <t>Disability insurance</t>
  </si>
  <si>
    <t>Life insurance</t>
  </si>
  <si>
    <t>Employer gym membership</t>
  </si>
  <si>
    <t>Vacation time / cashout days</t>
  </si>
  <si>
    <t>3 Weeks</t>
  </si>
  <si>
    <t>Employer Paid Expenses</t>
  </si>
  <si>
    <t>Dependent care</t>
  </si>
  <si>
    <t>Adoption</t>
  </si>
  <si>
    <t>Tuition reimbursement</t>
  </si>
  <si>
    <t>Company car</t>
  </si>
  <si>
    <t>Reimbursed employee expenses</t>
  </si>
  <si>
    <t>Commuting benefits</t>
  </si>
  <si>
    <t>Federal Marginal Rate</t>
  </si>
  <si>
    <t>State Marginal Rate</t>
  </si>
  <si>
    <t>FICA (as applicable)</t>
  </si>
  <si>
    <t>Y / N / NA</t>
  </si>
  <si>
    <t>Flex/home work schedule</t>
  </si>
  <si>
    <t>Total Employer Benefits</t>
  </si>
  <si>
    <t>Tax Savings</t>
  </si>
  <si>
    <t>6% Matching</t>
  </si>
  <si>
    <t>Increase contributions</t>
  </si>
  <si>
    <t>15% Disc, 10% Salary</t>
  </si>
  <si>
    <t>Corporate Employees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</si>
</sst>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6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6" fontId="3" fillId="3" borderId="0" xfId="0" applyNumberFormat="1" applyFont="1" applyFill="1" applyBorder="1" applyAlignment="1">
      <alignment horizontal="right" wrapText="1"/>
    </xf>
    <xf numFmtId="0" fontId="3" fillId="4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6" fontId="3" fillId="4" borderId="0" xfId="0" applyNumberFormat="1" applyFont="1" applyFill="1" applyBorder="1" applyAlignment="1">
      <alignment horizontal="right" wrapText="1"/>
    </xf>
    <xf numFmtId="164" fontId="2" fillId="0" borderId="0" xfId="0" applyNumberFormat="1" applyFont="1" applyBorder="1" applyAlignment="1">
      <alignment horizontal="right" wrapText="1"/>
    </xf>
    <xf numFmtId="164" fontId="2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2"/>
  <sheetViews>
    <sheetView tabSelected="1" workbookViewId="0">
      <selection activeCell="G4" sqref="G4"/>
    </sheetView>
  </sheetViews>
  <sheetFormatPr defaultColWidth="8.85546875" defaultRowHeight="15" x14ac:dyDescent="0.25"/>
  <cols>
    <col min="1" max="1" width="4.7109375" style="4" customWidth="1"/>
    <col min="2" max="2" width="32.85546875" style="4" customWidth="1"/>
    <col min="3" max="3" width="13.140625" style="4" customWidth="1"/>
    <col min="4" max="4" width="11.140625" style="4" customWidth="1"/>
    <col min="5" max="5" width="10.5703125" style="4" customWidth="1"/>
    <col min="6" max="6" width="20.28515625" style="4" customWidth="1"/>
    <col min="7" max="10" width="17.5703125" style="4" customWidth="1"/>
    <col min="11" max="16384" width="8.85546875" style="4"/>
  </cols>
  <sheetData>
    <row r="1" spans="1:28" x14ac:dyDescent="0.25">
      <c r="A1" s="1" t="s">
        <v>0</v>
      </c>
      <c r="B1" s="2"/>
      <c r="C1" s="2" t="s">
        <v>1</v>
      </c>
      <c r="D1" s="2"/>
      <c r="E1" s="2" t="s">
        <v>2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x14ac:dyDescent="0.25">
      <c r="A2" s="3"/>
      <c r="B2" s="19" t="s">
        <v>3</v>
      </c>
      <c r="C2" s="5">
        <v>43347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x14ac:dyDescent="0.25">
      <c r="A3" s="3"/>
      <c r="B3" s="19" t="s">
        <v>4</v>
      </c>
      <c r="C3" s="3" t="s">
        <v>5</v>
      </c>
      <c r="D3" s="3"/>
      <c r="E3" s="3" t="s">
        <v>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x14ac:dyDescent="0.25">
      <c r="A4" s="3"/>
      <c r="B4" s="19" t="s">
        <v>7</v>
      </c>
      <c r="C4" s="6" t="s">
        <v>8</v>
      </c>
      <c r="D4" s="3"/>
      <c r="E4" s="6" t="s">
        <v>61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25">
      <c r="A5" s="3"/>
      <c r="B5" s="19" t="s">
        <v>9</v>
      </c>
      <c r="C5" s="7">
        <v>85000</v>
      </c>
      <c r="D5" s="3"/>
      <c r="E5" s="7">
        <v>52000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1" t="s">
        <v>10</v>
      </c>
      <c r="B6" s="2"/>
      <c r="C6" s="2" t="s">
        <v>11</v>
      </c>
      <c r="D6" s="2" t="s">
        <v>12</v>
      </c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5">
      <c r="A7" s="19">
        <v>1</v>
      </c>
      <c r="B7" s="19" t="s">
        <v>13</v>
      </c>
      <c r="C7" s="8" t="s">
        <v>14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x14ac:dyDescent="0.25">
      <c r="A8" s="19">
        <f>+A7+1</f>
        <v>2</v>
      </c>
      <c r="B8" s="19" t="s">
        <v>15</v>
      </c>
      <c r="C8" s="8" t="s">
        <v>14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x14ac:dyDescent="0.25">
      <c r="A9" s="19">
        <f t="shared" ref="A9:A18" si="0">+A8+1</f>
        <v>3</v>
      </c>
      <c r="B9" s="19" t="s">
        <v>16</v>
      </c>
      <c r="C9" s="8" t="s">
        <v>14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x14ac:dyDescent="0.25">
      <c r="A10" s="19">
        <f t="shared" si="0"/>
        <v>4</v>
      </c>
      <c r="B10" s="19" t="s">
        <v>17</v>
      </c>
      <c r="C10" s="8" t="s">
        <v>14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25">
      <c r="A11" s="19">
        <f t="shared" si="0"/>
        <v>5</v>
      </c>
      <c r="B11" s="19" t="s">
        <v>18</v>
      </c>
      <c r="C11" s="8" t="s">
        <v>14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x14ac:dyDescent="0.25">
      <c r="A12" s="19">
        <f t="shared" si="0"/>
        <v>6</v>
      </c>
      <c r="B12" s="19" t="s">
        <v>19</v>
      </c>
      <c r="C12" s="8" t="s">
        <v>14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x14ac:dyDescent="0.25">
      <c r="A13" s="19">
        <f t="shared" si="0"/>
        <v>7</v>
      </c>
      <c r="B13" s="19" t="s">
        <v>20</v>
      </c>
      <c r="C13" s="8" t="s">
        <v>14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x14ac:dyDescent="0.25">
      <c r="A14" s="19">
        <f t="shared" si="0"/>
        <v>8</v>
      </c>
      <c r="B14" s="19" t="s">
        <v>21</v>
      </c>
      <c r="C14" s="8" t="s">
        <v>14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x14ac:dyDescent="0.25">
      <c r="A15" s="19">
        <f t="shared" si="0"/>
        <v>9</v>
      </c>
      <c r="B15" s="19" t="s">
        <v>22</v>
      </c>
      <c r="C15" s="8" t="s">
        <v>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x14ac:dyDescent="0.25">
      <c r="A16" s="19">
        <f t="shared" si="0"/>
        <v>10</v>
      </c>
      <c r="B16" s="19" t="s">
        <v>23</v>
      </c>
      <c r="C16" s="8" t="s">
        <v>14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x14ac:dyDescent="0.25">
      <c r="A17" s="19">
        <f t="shared" si="0"/>
        <v>11</v>
      </c>
      <c r="B17" s="19" t="s">
        <v>24</v>
      </c>
      <c r="C17" s="8" t="s">
        <v>14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x14ac:dyDescent="0.25">
      <c r="A18" s="19">
        <f t="shared" si="0"/>
        <v>12</v>
      </c>
      <c r="B18" s="19" t="s">
        <v>25</v>
      </c>
      <c r="C18" s="8" t="s">
        <v>14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x14ac:dyDescent="0.25">
      <c r="A19" s="1" t="s">
        <v>26</v>
      </c>
      <c r="B19" s="2"/>
      <c r="C19" s="9" t="s">
        <v>1</v>
      </c>
      <c r="D19" s="9" t="s">
        <v>2</v>
      </c>
      <c r="E19" s="2" t="s">
        <v>27</v>
      </c>
      <c r="F19" s="2" t="s">
        <v>12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x14ac:dyDescent="0.25">
      <c r="A20" s="10" t="s">
        <v>28</v>
      </c>
      <c r="B20" s="3"/>
      <c r="C20" s="8"/>
      <c r="D20" s="8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x14ac:dyDescent="0.25">
      <c r="A21" s="19">
        <v>1</v>
      </c>
      <c r="B21" s="19" t="s">
        <v>29</v>
      </c>
      <c r="C21" s="8" t="s">
        <v>54</v>
      </c>
      <c r="D21" s="8" t="s">
        <v>54</v>
      </c>
      <c r="E21" s="7">
        <v>10000</v>
      </c>
      <c r="F21" s="3" t="s">
        <v>59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x14ac:dyDescent="0.25">
      <c r="A22" s="19">
        <f>+A21+1</f>
        <v>2</v>
      </c>
      <c r="B22" s="19" t="s">
        <v>30</v>
      </c>
      <c r="C22" s="8" t="s">
        <v>54</v>
      </c>
      <c r="D22" s="8" t="s">
        <v>54</v>
      </c>
      <c r="E22" s="7">
        <f>C5*0.06</f>
        <v>5100</v>
      </c>
      <c r="F22" s="3" t="s">
        <v>58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x14ac:dyDescent="0.25">
      <c r="A23" s="19">
        <f t="shared" ref="A23:A26" si="1">+A22+1</f>
        <v>3</v>
      </c>
      <c r="B23" s="19" t="s">
        <v>31</v>
      </c>
      <c r="C23" s="8" t="s">
        <v>54</v>
      </c>
      <c r="D23" s="8" t="s">
        <v>54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x14ac:dyDescent="0.25">
      <c r="A24" s="19">
        <f t="shared" si="1"/>
        <v>4</v>
      </c>
      <c r="B24" s="19" t="s">
        <v>32</v>
      </c>
      <c r="C24" s="8" t="s">
        <v>54</v>
      </c>
      <c r="D24" s="8" t="s">
        <v>54</v>
      </c>
      <c r="E24" s="7">
        <f>+C5*0.1*0.15</f>
        <v>1275</v>
      </c>
      <c r="F24" s="3" t="s">
        <v>60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x14ac:dyDescent="0.25">
      <c r="A25" s="19">
        <f t="shared" si="1"/>
        <v>5</v>
      </c>
      <c r="B25" s="19" t="s">
        <v>33</v>
      </c>
      <c r="C25" s="8" t="s">
        <v>54</v>
      </c>
      <c r="D25" s="8" t="s">
        <v>54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26.25" x14ac:dyDescent="0.25">
      <c r="A26" s="19">
        <f t="shared" si="1"/>
        <v>6</v>
      </c>
      <c r="B26" s="19" t="s">
        <v>34</v>
      </c>
      <c r="C26" s="8" t="s">
        <v>54</v>
      </c>
      <c r="D26" s="8" t="s">
        <v>54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25">
      <c r="A27" s="10" t="s">
        <v>35</v>
      </c>
      <c r="B27" s="3"/>
      <c r="C27" s="8"/>
      <c r="D27" s="8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25">
      <c r="A28" s="19">
        <v>1</v>
      </c>
      <c r="B28" s="19" t="s">
        <v>36</v>
      </c>
      <c r="C28" s="8" t="s">
        <v>54</v>
      </c>
      <c r="D28" s="8" t="s">
        <v>54</v>
      </c>
      <c r="E28" s="7">
        <v>15000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25">
      <c r="A29" s="19">
        <f>+A28+1</f>
        <v>2</v>
      </c>
      <c r="B29" s="19" t="s">
        <v>37</v>
      </c>
      <c r="C29" s="8" t="s">
        <v>54</v>
      </c>
      <c r="D29" s="8" t="s">
        <v>54</v>
      </c>
      <c r="E29" s="7">
        <v>4000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x14ac:dyDescent="0.25">
      <c r="A30" s="19">
        <f t="shared" ref="A30:A35" si="2">+A29+1</f>
        <v>3</v>
      </c>
      <c r="B30" s="19" t="s">
        <v>38</v>
      </c>
      <c r="C30" s="8" t="s">
        <v>54</v>
      </c>
      <c r="D30" s="8" t="s">
        <v>54</v>
      </c>
      <c r="E30" s="7">
        <v>2500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x14ac:dyDescent="0.25">
      <c r="A31" s="19">
        <f t="shared" si="2"/>
        <v>4</v>
      </c>
      <c r="B31" s="19" t="s">
        <v>39</v>
      </c>
      <c r="C31" s="8" t="s">
        <v>54</v>
      </c>
      <c r="D31" s="8" t="s">
        <v>54</v>
      </c>
      <c r="E31" s="7">
        <v>2500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x14ac:dyDescent="0.25">
      <c r="A32" s="19">
        <f t="shared" si="2"/>
        <v>5</v>
      </c>
      <c r="B32" s="19" t="s">
        <v>40</v>
      </c>
      <c r="C32" s="8" t="s">
        <v>54</v>
      </c>
      <c r="D32" s="8" t="s">
        <v>54</v>
      </c>
      <c r="E32" s="7">
        <v>1500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x14ac:dyDescent="0.25">
      <c r="A33" s="19">
        <f t="shared" si="2"/>
        <v>6</v>
      </c>
      <c r="B33" s="19" t="s">
        <v>41</v>
      </c>
      <c r="C33" s="8" t="s">
        <v>54</v>
      </c>
      <c r="D33" s="8" t="s">
        <v>54</v>
      </c>
      <c r="E33" s="7">
        <v>800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x14ac:dyDescent="0.25">
      <c r="A34" s="19">
        <f t="shared" si="2"/>
        <v>7</v>
      </c>
      <c r="B34" s="19" t="s">
        <v>55</v>
      </c>
      <c r="C34" s="8" t="s">
        <v>54</v>
      </c>
      <c r="D34" s="8" t="s">
        <v>54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x14ac:dyDescent="0.25">
      <c r="A35" s="19">
        <f t="shared" si="2"/>
        <v>8</v>
      </c>
      <c r="B35" s="19" t="s">
        <v>42</v>
      </c>
      <c r="C35" s="8" t="s">
        <v>54</v>
      </c>
      <c r="D35" s="8" t="s">
        <v>54</v>
      </c>
      <c r="E35" s="3"/>
      <c r="F35" s="3" t="s">
        <v>43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x14ac:dyDescent="0.25">
      <c r="A36" s="10" t="s">
        <v>44</v>
      </c>
      <c r="B36" s="3"/>
      <c r="C36" s="8"/>
      <c r="D36" s="8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x14ac:dyDescent="0.25">
      <c r="A37" s="19">
        <v>1</v>
      </c>
      <c r="B37" s="19" t="s">
        <v>45</v>
      </c>
      <c r="C37" s="8" t="s">
        <v>54</v>
      </c>
      <c r="D37" s="8" t="s">
        <v>54</v>
      </c>
      <c r="E37" s="7">
        <v>5000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x14ac:dyDescent="0.25">
      <c r="A38" s="19">
        <f>+A37+1</f>
        <v>2</v>
      </c>
      <c r="B38" s="19" t="s">
        <v>46</v>
      </c>
      <c r="C38" s="8" t="s">
        <v>54</v>
      </c>
      <c r="D38" s="8" t="s">
        <v>54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x14ac:dyDescent="0.25">
      <c r="A39" s="19">
        <v>2</v>
      </c>
      <c r="B39" s="19" t="s">
        <v>47</v>
      </c>
      <c r="C39" s="8" t="s">
        <v>54</v>
      </c>
      <c r="D39" s="8" t="s">
        <v>54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x14ac:dyDescent="0.25">
      <c r="A40" s="19">
        <f t="shared" ref="A40" si="3">+A39+1</f>
        <v>3</v>
      </c>
      <c r="B40" s="19" t="s">
        <v>48</v>
      </c>
      <c r="C40" s="8" t="s">
        <v>54</v>
      </c>
      <c r="D40" s="8" t="s">
        <v>54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x14ac:dyDescent="0.25">
      <c r="A41" s="19">
        <v>3</v>
      </c>
      <c r="B41" s="19" t="s">
        <v>49</v>
      </c>
      <c r="C41" s="8" t="s">
        <v>54</v>
      </c>
      <c r="D41" s="8" t="s">
        <v>54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x14ac:dyDescent="0.25">
      <c r="A42" s="19">
        <f t="shared" ref="A42" si="4">+A41+1</f>
        <v>4</v>
      </c>
      <c r="B42" s="19" t="s">
        <v>50</v>
      </c>
      <c r="C42" s="8" t="s">
        <v>54</v>
      </c>
      <c r="D42" s="8" t="s">
        <v>54</v>
      </c>
      <c r="E42" s="7">
        <v>1200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x14ac:dyDescent="0.25">
      <c r="A43" s="3"/>
      <c r="B43" s="11" t="s">
        <v>56</v>
      </c>
      <c r="C43" s="12"/>
      <c r="D43" s="12"/>
      <c r="E43" s="13">
        <v>50500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x14ac:dyDescent="0.25">
      <c r="A44" s="3"/>
      <c r="B44" s="19" t="s">
        <v>51</v>
      </c>
      <c r="C44" s="3"/>
      <c r="D44" s="18">
        <v>0.24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x14ac:dyDescent="0.25">
      <c r="A45" s="3"/>
      <c r="B45" s="19" t="s">
        <v>52</v>
      </c>
      <c r="C45" s="3"/>
      <c r="D45" s="18">
        <v>0.05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x14ac:dyDescent="0.25">
      <c r="A46" s="3"/>
      <c r="B46" s="19" t="s">
        <v>53</v>
      </c>
      <c r="C46" s="3"/>
      <c r="D46" s="18">
        <v>7.6499999999999999E-2</v>
      </c>
      <c r="E46" s="17">
        <v>0.36699999999999999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x14ac:dyDescent="0.25">
      <c r="A47" s="3"/>
      <c r="B47" s="14" t="s">
        <v>57</v>
      </c>
      <c r="C47" s="15"/>
      <c r="D47" s="15"/>
      <c r="E47" s="16">
        <v>18508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1:28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1:28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1:28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spans="1:28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spans="1:28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spans="1:28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 spans="1:28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  <row r="1001" spans="1:28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</row>
    <row r="1002" spans="1:28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</row>
  </sheetData>
  <printOptions gridLines="1"/>
  <pageMargins left="0.7" right="0.7" top="0.75" bottom="0.75" header="0.3" footer="0.3"/>
  <pageSetup scale="97" orientation="portrait" r:id="rId1"/>
  <headerFooter>
    <oddHeader>&amp;R&amp;D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template</vt:lpstr>
    </vt:vector>
  </TitlesOfParts>
  <Company>Intuit,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Buffington, Jim</dc:creator>
  <cp:lastModifiedBy>Stratton, Tara</cp:lastModifiedBy>
  <cp:lastPrinted>2018-09-07T14:30:10Z</cp:lastPrinted>
  <dcterms:created xsi:type="dcterms:W3CDTF">2018-09-04T14:43:06Z</dcterms:created>
  <dcterms:modified xsi:type="dcterms:W3CDTF">2018-09-07T23:17:38Z</dcterms:modified>
</cp:coreProperties>
</file>